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'Протокол ШЭ ВОШ по предмету'!$A$1:$O$52</definedName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L44" i="1" l="1"/>
  <c r="L45" i="1"/>
  <c r="L46" i="1"/>
  <c r="L47" i="1"/>
  <c r="L48" i="1"/>
  <c r="K49" i="1"/>
  <c r="L49" i="1"/>
  <c r="K50" i="1"/>
  <c r="L50" i="1"/>
  <c r="K51" i="1"/>
  <c r="L51" i="1"/>
  <c r="J43" i="1"/>
  <c r="J44" i="1"/>
  <c r="J45" i="1"/>
  <c r="J46" i="1"/>
  <c r="J47" i="1"/>
  <c r="J48" i="1"/>
  <c r="J49" i="1"/>
  <c r="J50" i="1"/>
  <c r="J51" i="1"/>
  <c r="J52" i="1"/>
  <c r="H46" i="1"/>
  <c r="H49" i="1" s="1"/>
  <c r="H52" i="1" s="1"/>
  <c r="H47" i="1"/>
  <c r="H50" i="1" s="1"/>
  <c r="H48" i="1"/>
  <c r="H51" i="1" s="1"/>
  <c r="I43" i="1"/>
  <c r="I46" i="1" s="1"/>
  <c r="I49" i="1" s="1"/>
  <c r="I52" i="1" s="1"/>
  <c r="I44" i="1"/>
  <c r="I47" i="1" s="1"/>
  <c r="I50" i="1" s="1"/>
  <c r="I45" i="1"/>
  <c r="I48" i="1" s="1"/>
  <c r="I51" i="1" s="1"/>
  <c r="G36" i="1"/>
  <c r="G45" i="1" s="1"/>
  <c r="G37" i="1"/>
  <c r="G46" i="1" s="1"/>
  <c r="G38" i="1"/>
  <c r="G47" i="1" s="1"/>
  <c r="G39" i="1"/>
  <c r="G48" i="1" s="1"/>
  <c r="G40" i="1"/>
  <c r="G49" i="1" s="1"/>
  <c r="G41" i="1"/>
  <c r="G50" i="1" s="1"/>
  <c r="G42" i="1"/>
  <c r="G51" i="1" s="1"/>
  <c r="G43" i="1"/>
  <c r="G52" i="1" s="1"/>
  <c r="I40" i="1"/>
  <c r="I41" i="1"/>
  <c r="I42" i="1"/>
  <c r="H40" i="1"/>
  <c r="H41" i="1"/>
  <c r="H42" i="1"/>
  <c r="I37" i="1"/>
  <c r="I38" i="1"/>
  <c r="I39" i="1"/>
  <c r="H37" i="1"/>
  <c r="H38" i="1"/>
  <c r="H39" i="1"/>
  <c r="I34" i="1"/>
  <c r="I35" i="1"/>
  <c r="I36" i="1"/>
  <c r="J34" i="1"/>
  <c r="J35" i="1"/>
  <c r="J36" i="1"/>
  <c r="J37" i="1"/>
  <c r="J38" i="1"/>
  <c r="J39" i="1"/>
  <c r="J40" i="1"/>
  <c r="J41" i="1"/>
  <c r="J42" i="1"/>
  <c r="K24" i="1"/>
  <c r="K39" i="1" s="1"/>
  <c r="K48" i="1" s="1"/>
  <c r="K25" i="1"/>
  <c r="K26" i="1"/>
  <c r="K27" i="1"/>
  <c r="K28" i="1"/>
  <c r="K29" i="1"/>
  <c r="K30" i="1"/>
  <c r="K31" i="1"/>
  <c r="K32" i="1"/>
  <c r="K33" i="1"/>
  <c r="K34" i="1"/>
  <c r="K43" i="1" s="1"/>
  <c r="K52" i="1" s="1"/>
  <c r="K35" i="1"/>
  <c r="K44" i="1" s="1"/>
  <c r="K36" i="1"/>
  <c r="K45" i="1" s="1"/>
  <c r="K37" i="1"/>
  <c r="K46" i="1" s="1"/>
  <c r="K38" i="1"/>
  <c r="K47" i="1" s="1"/>
  <c r="M24" i="1"/>
  <c r="M25" i="1"/>
  <c r="M28" i="1"/>
  <c r="M37" i="1" s="1"/>
  <c r="M29" i="1"/>
  <c r="M38" i="1" s="1"/>
  <c r="M33" i="1"/>
  <c r="M42" i="1" s="1"/>
  <c r="M35" i="1"/>
  <c r="M44" i="1" s="1"/>
  <c r="J22" i="1"/>
  <c r="J23" i="1"/>
  <c r="J24" i="1"/>
  <c r="J25" i="1"/>
  <c r="J26" i="1"/>
  <c r="J27" i="1"/>
  <c r="J28" i="1"/>
  <c r="J29" i="1"/>
  <c r="J30" i="1"/>
  <c r="J31" i="1"/>
  <c r="J32" i="1"/>
  <c r="J33" i="1"/>
  <c r="M2" i="1"/>
  <c r="M3" i="1"/>
  <c r="M4" i="1"/>
  <c r="M5" i="1"/>
  <c r="M6" i="1"/>
  <c r="M7" i="1"/>
  <c r="M8" i="1"/>
  <c r="M22" i="1" s="1"/>
  <c r="M9" i="1"/>
  <c r="M23" i="1" s="1"/>
  <c r="M26" i="1"/>
  <c r="M27" i="1"/>
  <c r="M30" i="1"/>
  <c r="M31" i="1"/>
  <c r="M32" i="1"/>
  <c r="M41" i="1" s="1"/>
  <c r="M34" i="1"/>
  <c r="L17" i="1"/>
  <c r="L18" i="1"/>
  <c r="L19" i="1"/>
  <c r="L20" i="1"/>
  <c r="L21" i="1"/>
  <c r="L23" i="1"/>
  <c r="L10" i="1"/>
  <c r="L11" i="1"/>
  <c r="L12" i="1"/>
  <c r="L13" i="1"/>
  <c r="L14" i="1"/>
  <c r="L15" i="1"/>
  <c r="L1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N16" i="1"/>
  <c r="N30" i="1" s="1"/>
  <c r="N17" i="1"/>
  <c r="N31" i="1" s="1"/>
  <c r="N18" i="1"/>
  <c r="N32" i="1" s="1"/>
  <c r="N19" i="1"/>
  <c r="N33" i="1" s="1"/>
  <c r="N20" i="1"/>
  <c r="N34" i="1" s="1"/>
  <c r="N21" i="1"/>
  <c r="N35" i="1" s="1"/>
  <c r="N44" i="1" s="1"/>
  <c r="N22" i="1"/>
  <c r="N9" i="1"/>
  <c r="N23" i="1" s="1"/>
  <c r="N10" i="1"/>
  <c r="N24" i="1" s="1"/>
  <c r="N11" i="1"/>
  <c r="N25" i="1" s="1"/>
  <c r="N12" i="1"/>
  <c r="N26" i="1" s="1"/>
  <c r="N13" i="1"/>
  <c r="N27" i="1" s="1"/>
  <c r="N14" i="1"/>
  <c r="N28" i="1" s="1"/>
  <c r="N37" i="1" s="1"/>
  <c r="G44" i="1" l="1"/>
  <c r="M46" i="1"/>
  <c r="M43" i="1"/>
  <c r="M52" i="1"/>
  <c r="N45" i="1"/>
  <c r="N36" i="1"/>
  <c r="N51" i="1"/>
  <c r="N42" i="1"/>
  <c r="M40" i="1"/>
  <c r="M49" i="1"/>
  <c r="N43" i="1"/>
  <c r="N52" i="1"/>
  <c r="N41" i="1"/>
  <c r="N50" i="1"/>
  <c r="M39" i="1"/>
  <c r="M48" i="1"/>
  <c r="N49" i="1"/>
  <c r="N40" i="1"/>
  <c r="N39" i="1"/>
  <c r="N48" i="1"/>
  <c r="M45" i="1"/>
  <c r="M36" i="1"/>
  <c r="M51" i="1"/>
  <c r="M47" i="1"/>
  <c r="N46" i="1"/>
  <c r="N38" i="1"/>
  <c r="N47" i="1"/>
</calcChain>
</file>

<file path=xl/sharedStrings.xml><?xml version="1.0" encoding="utf-8"?>
<sst xmlns="http://schemas.openxmlformats.org/spreadsheetml/2006/main" count="345" uniqueCount="155">
  <si>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</si>
  <si>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</si>
  <si>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</si>
  <si>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</si>
  <si>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</si>
  <si>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</si>
  <si>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</si>
  <si>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</si>
  <si>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</si>
  <si>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</si>
  <si>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</si>
  <si>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</si>
  <si>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</si>
  <si>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</si>
  <si>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</si>
  <si>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</si>
  <si>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</si>
  <si>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</si>
  <si>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Самигуллина Татьяна Леонидовна</t>
  </si>
  <si>
    <t>Александровна</t>
  </si>
  <si>
    <t>Вячеславович</t>
  </si>
  <si>
    <t>Вадимовна</t>
  </si>
  <si>
    <t>Эдуардовна</t>
  </si>
  <si>
    <t>Сергеевич</t>
  </si>
  <si>
    <t>Дмитриевич</t>
  </si>
  <si>
    <t>Андреевич</t>
  </si>
  <si>
    <t>Максимович</t>
  </si>
  <si>
    <t>Рустемович</t>
  </si>
  <si>
    <t>Раязович</t>
  </si>
  <si>
    <t>Рамилевна</t>
  </si>
  <si>
    <t>Михайловна</t>
  </si>
  <si>
    <t>Ильшатовна</t>
  </si>
  <si>
    <t>Римовна</t>
  </si>
  <si>
    <t>Дамирович</t>
  </si>
  <si>
    <t>Рамисовна</t>
  </si>
  <si>
    <t>Ильмировна</t>
  </si>
  <si>
    <t>Андреевна</t>
  </si>
  <si>
    <t>Карина</t>
  </si>
  <si>
    <t>Максим</t>
  </si>
  <si>
    <t>Виктория</t>
  </si>
  <si>
    <t>Ангелина</t>
  </si>
  <si>
    <t>Марат</t>
  </si>
  <si>
    <t>Илья</t>
  </si>
  <si>
    <t>Данила</t>
  </si>
  <si>
    <t>Владислав</t>
  </si>
  <si>
    <t>Глеб</t>
  </si>
  <si>
    <t>Амир</t>
  </si>
  <si>
    <t>Булат</t>
  </si>
  <si>
    <t>Арсений</t>
  </si>
  <si>
    <t>Камилла</t>
  </si>
  <si>
    <t>Эвелина</t>
  </si>
  <si>
    <t>Азалия</t>
  </si>
  <si>
    <t>Алсу</t>
  </si>
  <si>
    <t>Камиль</t>
  </si>
  <si>
    <t>Рената</t>
  </si>
  <si>
    <t>Алина</t>
  </si>
  <si>
    <t xml:space="preserve">Сажнева </t>
  </si>
  <si>
    <t xml:space="preserve">Потапов Данила </t>
  </si>
  <si>
    <t>Сиваков</t>
  </si>
  <si>
    <t xml:space="preserve">Большакова </t>
  </si>
  <si>
    <t xml:space="preserve">Чупашова </t>
  </si>
  <si>
    <t>Евдокимов</t>
  </si>
  <si>
    <t xml:space="preserve">Пименов </t>
  </si>
  <si>
    <t xml:space="preserve">Капралов </t>
  </si>
  <si>
    <t xml:space="preserve">Шатанов </t>
  </si>
  <si>
    <t xml:space="preserve">Вафин </t>
  </si>
  <si>
    <t>Гилязиев</t>
  </si>
  <si>
    <t xml:space="preserve">Кирюшенков </t>
  </si>
  <si>
    <t xml:space="preserve">Хайруллина </t>
  </si>
  <si>
    <t>Семенова</t>
  </si>
  <si>
    <t xml:space="preserve">Мухлисуллина </t>
  </si>
  <si>
    <t xml:space="preserve">Камалова </t>
  </si>
  <si>
    <t xml:space="preserve">Гимадиев </t>
  </si>
  <si>
    <t xml:space="preserve">Гаффарова </t>
  </si>
  <si>
    <t xml:space="preserve">Зарипова </t>
  </si>
  <si>
    <t xml:space="preserve">Вершинина </t>
  </si>
  <si>
    <t>Анна</t>
  </si>
  <si>
    <t>ж</t>
  </si>
  <si>
    <t>м</t>
  </si>
  <si>
    <t>призер</t>
  </si>
  <si>
    <t>Ильсуровна</t>
  </si>
  <si>
    <t>Николаевна</t>
  </si>
  <si>
    <t>Алексеевна</t>
  </si>
  <si>
    <t>Мамиконовна</t>
  </si>
  <si>
    <t>Павловна</t>
  </si>
  <si>
    <t>Марсовна</t>
  </si>
  <si>
    <t>Евгеньевич</t>
  </si>
  <si>
    <t>Диана</t>
  </si>
  <si>
    <t>Дана</t>
  </si>
  <si>
    <t>Ольга</t>
  </si>
  <si>
    <t>София</t>
  </si>
  <si>
    <t>Артем</t>
  </si>
  <si>
    <t>Полина</t>
  </si>
  <si>
    <t>Александр</t>
  </si>
  <si>
    <t>Зилия</t>
  </si>
  <si>
    <t>Егорова</t>
  </si>
  <si>
    <t>Енизеркин</t>
  </si>
  <si>
    <t>Ефремов</t>
  </si>
  <si>
    <t>Трефилова</t>
  </si>
  <si>
    <t>Шушков</t>
  </si>
  <si>
    <t>Морозов</t>
  </si>
  <si>
    <t>Петросян</t>
  </si>
  <si>
    <t>Квитковских</t>
  </si>
  <si>
    <t>Вишнякова</t>
  </si>
  <si>
    <t>Кондратьева</t>
  </si>
  <si>
    <t>Самаренкина</t>
  </si>
  <si>
    <t>Байхузина</t>
  </si>
  <si>
    <t>Константиновна</t>
  </si>
  <si>
    <t>Олегович</t>
  </si>
  <si>
    <t>Викторовна</t>
  </si>
  <si>
    <t>Альбертовна</t>
  </si>
  <si>
    <t>Ильдаровна</t>
  </si>
  <si>
    <t>Айратовна</t>
  </si>
  <si>
    <t>Кристина</t>
  </si>
  <si>
    <t>Вадим</t>
  </si>
  <si>
    <t>Юлия</t>
  </si>
  <si>
    <t>Алия</t>
  </si>
  <si>
    <t>Камиля</t>
  </si>
  <si>
    <t>Айзиля</t>
  </si>
  <si>
    <t>Бурова</t>
  </si>
  <si>
    <t>Мартьянов</t>
  </si>
  <si>
    <t>Рузиля</t>
  </si>
  <si>
    <t>Смирнова</t>
  </si>
  <si>
    <t>Закирова</t>
  </si>
  <si>
    <t>Сафина</t>
  </si>
  <si>
    <t>Гайнуллина</t>
  </si>
  <si>
    <t>Шигапова</t>
  </si>
  <si>
    <t>Буранкова</t>
  </si>
  <si>
    <t>Валеева</t>
  </si>
  <si>
    <t>Юрьевна</t>
  </si>
  <si>
    <t>Олеговна</t>
  </si>
  <si>
    <t>Евгеньевна</t>
  </si>
  <si>
    <t>Владиславовна</t>
  </si>
  <si>
    <t>Рустемовна</t>
  </si>
  <si>
    <t>Фанисовна</t>
  </si>
  <si>
    <t>Владиславович</t>
  </si>
  <si>
    <t>Антонович</t>
  </si>
  <si>
    <t>Эдуардович</t>
  </si>
  <si>
    <t>Татьяна</t>
  </si>
  <si>
    <t>Маргарита</t>
  </si>
  <si>
    <t>Кира</t>
  </si>
  <si>
    <t>Анастасия</t>
  </si>
  <si>
    <t>Залия</t>
  </si>
  <si>
    <t>Пигузова</t>
  </si>
  <si>
    <t>Шишлова</t>
  </si>
  <si>
    <t>Агафонова</t>
  </si>
  <si>
    <t>Нуждина</t>
  </si>
  <si>
    <t>Бикмухаметова</t>
  </si>
  <si>
    <t>Халилова</t>
  </si>
  <si>
    <t>Кириллов</t>
  </si>
  <si>
    <t>Мадюкова</t>
  </si>
  <si>
    <t>Бойко</t>
  </si>
  <si>
    <t>Хамидуллин</t>
  </si>
  <si>
    <t>самигуллина Татьяна Леонидовна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</si>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</sst>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75;&#1091;&#1083;&#1080;&#1085;&#1080;\Downloads\edu163763_sch22_8_result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75;&#1091;&#1083;&#1080;&#1085;&#1080;\Downloads\edu163763_sch22_9_result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75;&#1091;&#1083;&#1080;&#1085;&#1080;\Downloads\edu163763_sch22_10_result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1;&#1075;&#1091;&#1083;&#1080;&#1085;&#1080;\Downloads\edu163763_sch22_11_result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u163763_sch22_8_result"/>
    </sheetNames>
    <sheetDataSet>
      <sheetData sheetId="0">
        <row r="7">
          <cell r="E7">
            <v>19</v>
          </cell>
        </row>
        <row r="8">
          <cell r="E8">
            <v>16</v>
          </cell>
        </row>
        <row r="9">
          <cell r="E9">
            <v>16</v>
          </cell>
        </row>
        <row r="10">
          <cell r="E10">
            <v>15.5</v>
          </cell>
        </row>
        <row r="11">
          <cell r="E11">
            <v>15.5</v>
          </cell>
        </row>
        <row r="12">
          <cell r="E12">
            <v>15.5</v>
          </cell>
        </row>
        <row r="13">
          <cell r="E13">
            <v>15.5</v>
          </cell>
        </row>
        <row r="14">
          <cell r="E14">
            <v>14</v>
          </cell>
        </row>
        <row r="15">
          <cell r="E15">
            <v>13</v>
          </cell>
        </row>
        <row r="16">
          <cell r="E16">
            <v>11</v>
          </cell>
        </row>
        <row r="17">
          <cell r="E17">
            <v>10.5</v>
          </cell>
        </row>
        <row r="18">
          <cell r="E18">
            <v>10.5</v>
          </cell>
        </row>
        <row r="19">
          <cell r="E19">
            <v>10.5</v>
          </cell>
        </row>
        <row r="20">
          <cell r="E20">
            <v>10.5</v>
          </cell>
        </row>
        <row r="21">
          <cell r="E21">
            <v>10.5</v>
          </cell>
        </row>
        <row r="22">
          <cell r="E22">
            <v>10</v>
          </cell>
        </row>
        <row r="23">
          <cell r="E23">
            <v>10</v>
          </cell>
        </row>
        <row r="24">
          <cell r="E24">
            <v>9</v>
          </cell>
        </row>
        <row r="25">
          <cell r="E25">
            <v>8.5</v>
          </cell>
        </row>
        <row r="26">
          <cell r="E26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u163763_sch22_9_result"/>
    </sheetNames>
    <sheetDataSet>
      <sheetData sheetId="0">
        <row r="7">
          <cell r="E7">
            <v>14</v>
          </cell>
        </row>
        <row r="8">
          <cell r="E8">
            <v>11.5</v>
          </cell>
        </row>
        <row r="9">
          <cell r="E9">
            <v>10.75</v>
          </cell>
        </row>
        <row r="10">
          <cell r="E10">
            <v>10.7</v>
          </cell>
        </row>
        <row r="11">
          <cell r="E11">
            <v>10.3</v>
          </cell>
        </row>
        <row r="12">
          <cell r="E12">
            <v>9.9</v>
          </cell>
        </row>
        <row r="13">
          <cell r="E13">
            <v>9.8000000000000007</v>
          </cell>
        </row>
        <row r="14">
          <cell r="E14">
            <v>9.3000000000000007</v>
          </cell>
        </row>
        <row r="15">
          <cell r="E15">
            <v>8.85</v>
          </cell>
        </row>
        <row r="16">
          <cell r="E16">
            <v>8.5500000000000007</v>
          </cell>
        </row>
        <row r="17">
          <cell r="E17">
            <v>8.25</v>
          </cell>
        </row>
        <row r="18">
          <cell r="E18">
            <v>7.8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u163763_sch22_10_result"/>
    </sheetNames>
    <sheetDataSet>
      <sheetData sheetId="0">
        <row r="7">
          <cell r="E7">
            <v>21.5</v>
          </cell>
        </row>
        <row r="8">
          <cell r="E8">
            <v>20.5</v>
          </cell>
        </row>
        <row r="9">
          <cell r="E9">
            <v>19.5</v>
          </cell>
        </row>
        <row r="10">
          <cell r="E10">
            <v>19</v>
          </cell>
        </row>
        <row r="11">
          <cell r="E11">
            <v>18.5</v>
          </cell>
        </row>
        <row r="12">
          <cell r="E12">
            <v>17</v>
          </cell>
        </row>
        <row r="13">
          <cell r="E13">
            <v>13.5</v>
          </cell>
        </row>
        <row r="14">
          <cell r="E14">
            <v>12</v>
          </cell>
        </row>
        <row r="15">
          <cell r="E15">
            <v>10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u163763_sch22_11_result"/>
    </sheetNames>
    <sheetDataSet>
      <sheetData sheetId="0">
        <row r="7">
          <cell r="E7">
            <v>12.5</v>
          </cell>
        </row>
        <row r="8">
          <cell r="E8">
            <v>12.5</v>
          </cell>
        </row>
        <row r="9">
          <cell r="E9">
            <v>9.5</v>
          </cell>
        </row>
        <row r="10">
          <cell r="E10">
            <v>8.5</v>
          </cell>
        </row>
        <row r="11">
          <cell r="E11">
            <v>7</v>
          </cell>
        </row>
        <row r="12">
          <cell r="E12">
            <v>7</v>
          </cell>
        </row>
        <row r="13">
          <cell r="E13">
            <v>6.5</v>
          </cell>
        </row>
        <row r="14">
          <cell r="E14">
            <v>5.5</v>
          </cell>
        </row>
        <row r="15">
          <cell r="E15">
            <v>5.5</v>
          </cell>
        </row>
        <row r="16">
          <cell r="E16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topLeftCell="A7" zoomScale="80" zoomScaleNormal="80" workbookViewId="0">
      <selection activeCell="H1" sqref="H1"/>
    </sheetView>
  </sheetViews>
  <sheetFormatPr defaultColWidth="9.21875" defaultRowHeight="14.4" x14ac:dyDescent="0.3"/>
  <cols>
    <col min="1" max="1" width="4.77734375" customWidth="1"/>
    <col min="2" max="4" width="18.77734375" customWidth="1"/>
    <col min="5" max="5" width="14.21875" customWidth="1"/>
    <col min="6" max="6" width="11" customWidth="1"/>
    <col min="7" max="7" width="11.77734375" customWidth="1"/>
    <col min="8" max="8" width="12" customWidth="1"/>
    <col min="9" max="9" width="10.7773437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" customWidth="1"/>
    <col min="15" max="15" width="18.777343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56</v>
      </c>
      <c r="C2" t="s">
        <v>37</v>
      </c>
      <c r="D2" t="s">
        <v>19</v>
      </c>
      <c r="E2" s="3">
        <v>39441</v>
      </c>
      <c r="F2" t="s">
        <v>77</v>
      </c>
      <c r="G2" t="s">
        <v>15</v>
      </c>
      <c r="H2">
        <v>8</v>
      </c>
      <c r="I2">
        <v>8</v>
      </c>
      <c r="J2">
        <f>[1]edu163763_sch22_8_result!E7</f>
        <v>19</v>
      </c>
      <c r="K2">
        <v>50</v>
      </c>
      <c r="L2" s="4" t="s">
        <v>79</v>
      </c>
      <c r="M2" t="str">
        <f t="shared" ref="M2:M20" si="0">G2</f>
        <v>нет</v>
      </c>
      <c r="N2" t="s">
        <v>18</v>
      </c>
      <c r="O2" t="s">
        <v>154</v>
      </c>
    </row>
    <row r="3" spans="1:15" x14ac:dyDescent="0.3">
      <c r="A3">
        <v>2</v>
      </c>
      <c r="B3" t="s">
        <v>58</v>
      </c>
      <c r="C3" t="s">
        <v>38</v>
      </c>
      <c r="D3" t="s">
        <v>20</v>
      </c>
      <c r="E3" s="3">
        <v>39602</v>
      </c>
      <c r="F3" t="s">
        <v>78</v>
      </c>
      <c r="G3" t="s">
        <v>15</v>
      </c>
      <c r="H3">
        <v>8</v>
      </c>
      <c r="I3">
        <v>8</v>
      </c>
      <c r="J3">
        <f>[1]edu163763_sch22_8_result!E8</f>
        <v>16</v>
      </c>
      <c r="K3">
        <v>50</v>
      </c>
      <c r="L3" t="s">
        <v>16</v>
      </c>
      <c r="M3" t="str">
        <f t="shared" si="0"/>
        <v>нет</v>
      </c>
      <c r="N3" t="s">
        <v>18</v>
      </c>
      <c r="O3" t="s">
        <v>154</v>
      </c>
    </row>
    <row r="4" spans="1:15" x14ac:dyDescent="0.3">
      <c r="A4">
        <v>3</v>
      </c>
      <c r="B4" t="s">
        <v>60</v>
      </c>
      <c r="C4" t="s">
        <v>39</v>
      </c>
      <c r="D4" t="s">
        <v>21</v>
      </c>
      <c r="E4" s="3">
        <v>39478</v>
      </c>
      <c r="F4" t="s">
        <v>77</v>
      </c>
      <c r="G4" t="s">
        <v>15</v>
      </c>
      <c r="H4">
        <v>8</v>
      </c>
      <c r="I4">
        <v>8</v>
      </c>
      <c r="J4">
        <f>[1]edu163763_sch22_8_result!E9</f>
        <v>16</v>
      </c>
      <c r="K4">
        <v>50</v>
      </c>
      <c r="L4" t="s">
        <v>16</v>
      </c>
      <c r="M4" t="str">
        <f t="shared" si="0"/>
        <v>нет</v>
      </c>
      <c r="N4" t="s">
        <v>18</v>
      </c>
      <c r="O4" t="s">
        <v>154</v>
      </c>
    </row>
    <row r="5" spans="1:15" x14ac:dyDescent="0.3">
      <c r="A5">
        <v>4</v>
      </c>
      <c r="B5" t="s">
        <v>59</v>
      </c>
      <c r="C5" t="s">
        <v>40</v>
      </c>
      <c r="D5" t="s">
        <v>22</v>
      </c>
      <c r="E5" s="3">
        <v>39438</v>
      </c>
      <c r="F5" t="s">
        <v>77</v>
      </c>
      <c r="G5" t="s">
        <v>15</v>
      </c>
      <c r="H5">
        <v>8</v>
      </c>
      <c r="I5">
        <v>8</v>
      </c>
      <c r="J5">
        <f>[1]edu163763_sch22_8_result!E10</f>
        <v>15.5</v>
      </c>
      <c r="K5">
        <v>50</v>
      </c>
      <c r="L5" t="s">
        <v>16</v>
      </c>
      <c r="M5" t="str">
        <f t="shared" si="0"/>
        <v>нет</v>
      </c>
      <c r="N5" t="s">
        <v>18</v>
      </c>
      <c r="O5" t="s">
        <v>154</v>
      </c>
    </row>
    <row r="6" spans="1:15" x14ac:dyDescent="0.3">
      <c r="A6">
        <v>5</v>
      </c>
      <c r="B6" t="s">
        <v>61</v>
      </c>
      <c r="C6" t="s">
        <v>41</v>
      </c>
      <c r="D6" t="s">
        <v>23</v>
      </c>
      <c r="E6" s="3">
        <v>39697</v>
      </c>
      <c r="F6" t="s">
        <v>78</v>
      </c>
      <c r="G6" t="s">
        <v>15</v>
      </c>
      <c r="H6">
        <v>8</v>
      </c>
      <c r="I6">
        <v>8</v>
      </c>
      <c r="J6">
        <f>[1]edu163763_sch22_8_result!E11</f>
        <v>15.5</v>
      </c>
      <c r="K6">
        <v>50</v>
      </c>
      <c r="L6" t="s">
        <v>16</v>
      </c>
      <c r="M6" t="str">
        <f t="shared" si="0"/>
        <v>нет</v>
      </c>
      <c r="N6" t="s">
        <v>18</v>
      </c>
      <c r="O6" t="s">
        <v>154</v>
      </c>
    </row>
    <row r="7" spans="1:15" x14ac:dyDescent="0.3">
      <c r="A7">
        <v>6</v>
      </c>
      <c r="B7" t="s">
        <v>62</v>
      </c>
      <c r="C7" t="s">
        <v>42</v>
      </c>
      <c r="D7" t="s">
        <v>24</v>
      </c>
      <c r="E7" s="3">
        <v>39744</v>
      </c>
      <c r="F7" t="s">
        <v>78</v>
      </c>
      <c r="G7" t="s">
        <v>15</v>
      </c>
      <c r="H7">
        <v>8</v>
      </c>
      <c r="I7">
        <v>8</v>
      </c>
      <c r="J7">
        <f>[1]edu163763_sch22_8_result!E12</f>
        <v>15.5</v>
      </c>
      <c r="K7">
        <v>50</v>
      </c>
      <c r="L7" t="s">
        <v>16</v>
      </c>
      <c r="M7" t="str">
        <f t="shared" si="0"/>
        <v>нет</v>
      </c>
      <c r="N7" t="s">
        <v>18</v>
      </c>
      <c r="O7" t="s">
        <v>154</v>
      </c>
    </row>
    <row r="8" spans="1:15" x14ac:dyDescent="0.3">
      <c r="A8">
        <v>7</v>
      </c>
      <c r="B8" t="s">
        <v>57</v>
      </c>
      <c r="C8" t="s">
        <v>43</v>
      </c>
      <c r="D8" t="s">
        <v>25</v>
      </c>
      <c r="E8" s="3">
        <v>39565</v>
      </c>
      <c r="F8" t="s">
        <v>78</v>
      </c>
      <c r="G8" t="s">
        <v>15</v>
      </c>
      <c r="H8">
        <v>8</v>
      </c>
      <c r="I8">
        <v>8</v>
      </c>
      <c r="J8">
        <f>[1]edu163763_sch22_8_result!E13</f>
        <v>15.5</v>
      </c>
      <c r="K8">
        <v>50</v>
      </c>
      <c r="L8" t="s">
        <v>16</v>
      </c>
      <c r="M8" t="str">
        <f t="shared" si="0"/>
        <v>нет</v>
      </c>
      <c r="N8" t="s">
        <v>153</v>
      </c>
      <c r="O8" t="s">
        <v>154</v>
      </c>
    </row>
    <row r="9" spans="1:15" x14ac:dyDescent="0.3">
      <c r="A9">
        <v>8</v>
      </c>
      <c r="B9" t="s">
        <v>63</v>
      </c>
      <c r="C9" t="s">
        <v>44</v>
      </c>
      <c r="D9" t="s">
        <v>20</v>
      </c>
      <c r="E9" s="3">
        <v>39400</v>
      </c>
      <c r="F9" t="s">
        <v>78</v>
      </c>
      <c r="G9" t="s">
        <v>15</v>
      </c>
      <c r="H9">
        <v>8</v>
      </c>
      <c r="I9">
        <v>8</v>
      </c>
      <c r="J9">
        <f>[1]edu163763_sch22_8_result!E14</f>
        <v>14</v>
      </c>
      <c r="K9">
        <v>50</v>
      </c>
      <c r="L9" t="s">
        <v>16</v>
      </c>
      <c r="M9" t="str">
        <f t="shared" si="0"/>
        <v>нет</v>
      </c>
      <c r="N9" t="str">
        <f t="shared" ref="N9:N14" si="1">N2</f>
        <v>Самигуллина Татьяна Леонидовна</v>
      </c>
      <c r="O9" t="s">
        <v>154</v>
      </c>
    </row>
    <row r="10" spans="1:15" x14ac:dyDescent="0.3">
      <c r="A10">
        <v>9</v>
      </c>
      <c r="B10" t="s">
        <v>64</v>
      </c>
      <c r="C10" t="s">
        <v>45</v>
      </c>
      <c r="D10" t="s">
        <v>26</v>
      </c>
      <c r="E10" s="3">
        <v>39701</v>
      </c>
      <c r="F10" t="s">
        <v>78</v>
      </c>
      <c r="G10" t="s">
        <v>15</v>
      </c>
      <c r="H10">
        <v>8</v>
      </c>
      <c r="I10">
        <v>8</v>
      </c>
      <c r="J10">
        <f>[1]edu163763_sch22_8_result!E15</f>
        <v>13</v>
      </c>
      <c r="K10">
        <v>50</v>
      </c>
      <c r="L10" t="str">
        <f t="shared" ref="L10:L16" si="2">L3</f>
        <v>Участник</v>
      </c>
      <c r="M10" t="str">
        <f t="shared" si="0"/>
        <v>нет</v>
      </c>
      <c r="N10" t="str">
        <f t="shared" si="1"/>
        <v>Самигуллина Татьяна Леонидовна</v>
      </c>
      <c r="O10" t="s">
        <v>154</v>
      </c>
    </row>
    <row r="11" spans="1:15" x14ac:dyDescent="0.3">
      <c r="A11">
        <v>10</v>
      </c>
      <c r="B11" t="s">
        <v>65</v>
      </c>
      <c r="C11" t="s">
        <v>46</v>
      </c>
      <c r="D11" t="s">
        <v>27</v>
      </c>
      <c r="E11" s="3">
        <v>39607</v>
      </c>
      <c r="F11" t="s">
        <v>78</v>
      </c>
      <c r="G11" t="s">
        <v>15</v>
      </c>
      <c r="H11">
        <v>8</v>
      </c>
      <c r="I11">
        <v>8</v>
      </c>
      <c r="J11">
        <f>[1]edu163763_sch22_8_result!E16</f>
        <v>11</v>
      </c>
      <c r="K11">
        <v>50</v>
      </c>
      <c r="L11" t="str">
        <f t="shared" si="2"/>
        <v>Участник</v>
      </c>
      <c r="M11" t="str">
        <f t="shared" si="0"/>
        <v>нет</v>
      </c>
      <c r="N11" t="str">
        <f t="shared" si="1"/>
        <v>Самигуллина Татьяна Леонидовна</v>
      </c>
      <c r="O11" t="s">
        <v>154</v>
      </c>
    </row>
    <row r="12" spans="1:15" x14ac:dyDescent="0.3">
      <c r="A12">
        <v>11</v>
      </c>
      <c r="B12" t="s">
        <v>66</v>
      </c>
      <c r="C12" t="s">
        <v>47</v>
      </c>
      <c r="D12" t="s">
        <v>28</v>
      </c>
      <c r="E12" s="3">
        <v>39451</v>
      </c>
      <c r="F12" t="s">
        <v>78</v>
      </c>
      <c r="G12" t="s">
        <v>15</v>
      </c>
      <c r="H12">
        <v>8</v>
      </c>
      <c r="I12">
        <v>8</v>
      </c>
      <c r="J12">
        <f>[1]edu163763_sch22_8_result!E17</f>
        <v>10.5</v>
      </c>
      <c r="K12">
        <v>50</v>
      </c>
      <c r="L12" t="str">
        <f t="shared" si="2"/>
        <v>Участник</v>
      </c>
      <c r="M12" t="str">
        <f t="shared" si="0"/>
        <v>нет</v>
      </c>
      <c r="N12" t="str">
        <f t="shared" si="1"/>
        <v>Самигуллина Татьяна Леонидовна</v>
      </c>
      <c r="O12" t="s">
        <v>154</v>
      </c>
    </row>
    <row r="13" spans="1:15" x14ac:dyDescent="0.3">
      <c r="A13">
        <v>12</v>
      </c>
      <c r="B13" t="s">
        <v>67</v>
      </c>
      <c r="C13" t="s">
        <v>48</v>
      </c>
      <c r="D13" t="s">
        <v>26</v>
      </c>
      <c r="E13" s="3">
        <v>39559</v>
      </c>
      <c r="F13" t="s">
        <v>78</v>
      </c>
      <c r="G13" t="s">
        <v>15</v>
      </c>
      <c r="H13">
        <v>8</v>
      </c>
      <c r="I13">
        <v>8</v>
      </c>
      <c r="J13">
        <f>[1]edu163763_sch22_8_result!E18</f>
        <v>10.5</v>
      </c>
      <c r="K13">
        <v>50</v>
      </c>
      <c r="L13" t="str">
        <f t="shared" si="2"/>
        <v>Участник</v>
      </c>
      <c r="M13" t="str">
        <f t="shared" si="0"/>
        <v>нет</v>
      </c>
      <c r="N13" t="str">
        <f t="shared" si="1"/>
        <v>Самигуллина Татьяна Леонидовна</v>
      </c>
      <c r="O13" t="s">
        <v>154</v>
      </c>
    </row>
    <row r="14" spans="1:15" x14ac:dyDescent="0.3">
      <c r="A14">
        <v>13</v>
      </c>
      <c r="B14" t="s">
        <v>68</v>
      </c>
      <c r="C14" t="s">
        <v>49</v>
      </c>
      <c r="D14" t="s">
        <v>29</v>
      </c>
      <c r="E14" s="3">
        <v>39649</v>
      </c>
      <c r="F14" t="s">
        <v>77</v>
      </c>
      <c r="G14" t="s">
        <v>15</v>
      </c>
      <c r="H14">
        <v>8</v>
      </c>
      <c r="I14">
        <v>8</v>
      </c>
      <c r="J14">
        <f>[1]edu163763_sch22_8_result!E19</f>
        <v>10.5</v>
      </c>
      <c r="K14">
        <v>50</v>
      </c>
      <c r="L14" t="str">
        <f t="shared" si="2"/>
        <v>Участник</v>
      </c>
      <c r="M14" t="str">
        <f t="shared" si="0"/>
        <v>нет</v>
      </c>
      <c r="N14" t="str">
        <f t="shared" si="1"/>
        <v>Самигуллина Татьяна Леонидовна</v>
      </c>
      <c r="O14" t="s">
        <v>154</v>
      </c>
    </row>
    <row r="15" spans="1:15" x14ac:dyDescent="0.3">
      <c r="A15">
        <v>14</v>
      </c>
      <c r="B15" t="s">
        <v>69</v>
      </c>
      <c r="C15" t="s">
        <v>50</v>
      </c>
      <c r="D15" t="s">
        <v>30</v>
      </c>
      <c r="E15" s="3">
        <v>39545</v>
      </c>
      <c r="F15" t="s">
        <v>77</v>
      </c>
      <c r="G15" t="s">
        <v>15</v>
      </c>
      <c r="H15">
        <v>8</v>
      </c>
      <c r="I15">
        <v>8</v>
      </c>
      <c r="J15">
        <f>[1]edu163763_sch22_8_result!E20</f>
        <v>10.5</v>
      </c>
      <c r="K15">
        <v>50</v>
      </c>
      <c r="L15" t="str">
        <f t="shared" si="2"/>
        <v>Участник</v>
      </c>
      <c r="M15" t="str">
        <f t="shared" si="0"/>
        <v>нет</v>
      </c>
      <c r="N15" t="s">
        <v>18</v>
      </c>
      <c r="O15" t="s">
        <v>154</v>
      </c>
    </row>
    <row r="16" spans="1:15" x14ac:dyDescent="0.3">
      <c r="A16">
        <v>15</v>
      </c>
      <c r="B16" t="s">
        <v>71</v>
      </c>
      <c r="C16" t="s">
        <v>51</v>
      </c>
      <c r="D16" t="s">
        <v>31</v>
      </c>
      <c r="E16" s="3">
        <v>39695</v>
      </c>
      <c r="F16" t="s">
        <v>77</v>
      </c>
      <c r="G16" t="s">
        <v>15</v>
      </c>
      <c r="H16">
        <v>8</v>
      </c>
      <c r="I16">
        <v>8</v>
      </c>
      <c r="J16">
        <f>[1]edu163763_sch22_8_result!E21</f>
        <v>10.5</v>
      </c>
      <c r="K16">
        <v>50</v>
      </c>
      <c r="L16" t="str">
        <f t="shared" si="2"/>
        <v>Участник</v>
      </c>
      <c r="M16" t="str">
        <f t="shared" si="0"/>
        <v>нет</v>
      </c>
      <c r="N16" t="str">
        <f t="shared" ref="N16:N21" si="3">N2</f>
        <v>Самигуллина Татьяна Леонидовна</v>
      </c>
      <c r="O16" t="s">
        <v>154</v>
      </c>
    </row>
    <row r="17" spans="1:15" x14ac:dyDescent="0.3">
      <c r="A17">
        <v>16</v>
      </c>
      <c r="B17" t="s">
        <v>70</v>
      </c>
      <c r="C17" t="s">
        <v>52</v>
      </c>
      <c r="D17" t="s">
        <v>32</v>
      </c>
      <c r="E17" s="3">
        <v>39447</v>
      </c>
      <c r="F17" t="s">
        <v>77</v>
      </c>
      <c r="G17" t="s">
        <v>15</v>
      </c>
      <c r="H17">
        <v>8</v>
      </c>
      <c r="I17">
        <v>8</v>
      </c>
      <c r="J17">
        <f>[1]edu163763_sch22_8_result!E22</f>
        <v>10</v>
      </c>
      <c r="K17">
        <v>50</v>
      </c>
      <c r="L17" t="str">
        <f t="shared" ref="L17:L23" si="4">L3</f>
        <v>Участник</v>
      </c>
      <c r="M17" t="str">
        <f t="shared" si="0"/>
        <v>нет</v>
      </c>
      <c r="N17" t="str">
        <f t="shared" si="3"/>
        <v>Самигуллина Татьяна Леонидовна</v>
      </c>
      <c r="O17" t="s">
        <v>154</v>
      </c>
    </row>
    <row r="18" spans="1:15" x14ac:dyDescent="0.3">
      <c r="A18">
        <v>17</v>
      </c>
      <c r="B18" t="s">
        <v>72</v>
      </c>
      <c r="C18" t="s">
        <v>53</v>
      </c>
      <c r="D18" t="s">
        <v>33</v>
      </c>
      <c r="E18" s="3">
        <v>39439</v>
      </c>
      <c r="F18" t="s">
        <v>78</v>
      </c>
      <c r="G18" t="s">
        <v>15</v>
      </c>
      <c r="H18">
        <v>8</v>
      </c>
      <c r="I18">
        <v>8</v>
      </c>
      <c r="J18">
        <f>[1]edu163763_sch22_8_result!E23</f>
        <v>10</v>
      </c>
      <c r="K18">
        <v>50</v>
      </c>
      <c r="L18" t="str">
        <f t="shared" si="4"/>
        <v>Участник</v>
      </c>
      <c r="M18" t="str">
        <f t="shared" si="0"/>
        <v>нет</v>
      </c>
      <c r="N18" t="str">
        <f t="shared" si="3"/>
        <v>Самигуллина Татьяна Леонидовна</v>
      </c>
      <c r="O18" t="s">
        <v>154</v>
      </c>
    </row>
    <row r="19" spans="1:15" x14ac:dyDescent="0.3">
      <c r="A19">
        <v>18</v>
      </c>
      <c r="B19" t="s">
        <v>73</v>
      </c>
      <c r="C19" t="s">
        <v>54</v>
      </c>
      <c r="D19" t="s">
        <v>34</v>
      </c>
      <c r="E19" s="3">
        <v>39658</v>
      </c>
      <c r="F19" t="s">
        <v>77</v>
      </c>
      <c r="G19" t="s">
        <v>15</v>
      </c>
      <c r="H19">
        <v>8</v>
      </c>
      <c r="I19">
        <v>8</v>
      </c>
      <c r="J19">
        <f>[1]edu163763_sch22_8_result!E24</f>
        <v>9</v>
      </c>
      <c r="K19">
        <v>50</v>
      </c>
      <c r="L19" t="str">
        <f t="shared" si="4"/>
        <v>Участник</v>
      </c>
      <c r="M19" t="str">
        <f t="shared" si="0"/>
        <v>нет</v>
      </c>
      <c r="N19" t="str">
        <f t="shared" si="3"/>
        <v>Самигуллина Татьяна Леонидовна</v>
      </c>
      <c r="O19" t="s">
        <v>154</v>
      </c>
    </row>
    <row r="20" spans="1:15" x14ac:dyDescent="0.3">
      <c r="A20">
        <v>19</v>
      </c>
      <c r="B20" t="s">
        <v>74</v>
      </c>
      <c r="C20" t="s">
        <v>55</v>
      </c>
      <c r="D20" t="s">
        <v>35</v>
      </c>
      <c r="E20" s="3">
        <v>39628</v>
      </c>
      <c r="F20" t="s">
        <v>77</v>
      </c>
      <c r="G20" t="s">
        <v>15</v>
      </c>
      <c r="H20">
        <v>8</v>
      </c>
      <c r="I20">
        <v>8</v>
      </c>
      <c r="J20">
        <f>[1]edu163763_sch22_8_result!E25</f>
        <v>8.5</v>
      </c>
      <c r="K20">
        <v>50</v>
      </c>
      <c r="L20" t="str">
        <f t="shared" si="4"/>
        <v>Участник</v>
      </c>
      <c r="M20" t="str">
        <f t="shared" si="0"/>
        <v>нет</v>
      </c>
      <c r="N20" t="str">
        <f t="shared" si="3"/>
        <v>Самигуллина Татьяна Леонидовна</v>
      </c>
      <c r="O20" t="s">
        <v>154</v>
      </c>
    </row>
    <row r="21" spans="1:15" x14ac:dyDescent="0.3">
      <c r="A21">
        <v>20</v>
      </c>
      <c r="B21" t="s">
        <v>75</v>
      </c>
      <c r="C21" t="s">
        <v>76</v>
      </c>
      <c r="D21" t="s">
        <v>36</v>
      </c>
      <c r="E21" s="3">
        <v>39634</v>
      </c>
      <c r="F21" t="s">
        <v>77</v>
      </c>
      <c r="G21" t="s">
        <v>15</v>
      </c>
      <c r="H21">
        <v>8</v>
      </c>
      <c r="I21">
        <v>8</v>
      </c>
      <c r="J21">
        <f>[1]edu163763_sch22_8_result!E26</f>
        <v>7</v>
      </c>
      <c r="K21">
        <v>50</v>
      </c>
      <c r="L21" t="str">
        <f t="shared" si="4"/>
        <v>Участник</v>
      </c>
      <c r="M21" t="s">
        <v>15</v>
      </c>
      <c r="N21" t="str">
        <f t="shared" si="3"/>
        <v>Самигуллина Татьяна Леонидовна</v>
      </c>
      <c r="O21" t="s">
        <v>154</v>
      </c>
    </row>
    <row r="22" spans="1:15" x14ac:dyDescent="0.3">
      <c r="A22">
        <v>21</v>
      </c>
      <c r="B22" t="s">
        <v>106</v>
      </c>
      <c r="C22" t="s">
        <v>49</v>
      </c>
      <c r="D22" t="s">
        <v>80</v>
      </c>
      <c r="E22" s="3">
        <v>39357</v>
      </c>
      <c r="F22" t="s">
        <v>77</v>
      </c>
      <c r="G22" t="s">
        <v>15</v>
      </c>
      <c r="H22">
        <v>9</v>
      </c>
      <c r="I22">
        <v>9</v>
      </c>
      <c r="J22">
        <f>[2]edu163763_sch22_9_result!E7</f>
        <v>14</v>
      </c>
      <c r="K22">
        <v>50</v>
      </c>
      <c r="L22" s="4" t="s">
        <v>16</v>
      </c>
      <c r="M22" t="str">
        <f t="shared" ref="M22:N35" si="5">M8</f>
        <v>нет</v>
      </c>
      <c r="N22" t="str">
        <f t="shared" si="5"/>
        <v>самигуллина Татьяна Леонидовна</v>
      </c>
      <c r="O22" t="s">
        <v>154</v>
      </c>
    </row>
    <row r="23" spans="1:15" x14ac:dyDescent="0.3">
      <c r="A23">
        <v>22</v>
      </c>
      <c r="B23" t="s">
        <v>105</v>
      </c>
      <c r="C23" t="s">
        <v>87</v>
      </c>
      <c r="D23" t="s">
        <v>81</v>
      </c>
      <c r="E23" s="3">
        <v>39215</v>
      </c>
      <c r="F23" t="s">
        <v>77</v>
      </c>
      <c r="G23" t="s">
        <v>15</v>
      </c>
      <c r="H23">
        <v>9</v>
      </c>
      <c r="I23">
        <v>9</v>
      </c>
      <c r="J23">
        <f>[2]edu163763_sch22_9_result!E8</f>
        <v>11.5</v>
      </c>
      <c r="K23">
        <v>50</v>
      </c>
      <c r="L23" t="str">
        <f t="shared" si="4"/>
        <v>Участник</v>
      </c>
      <c r="M23" t="str">
        <f t="shared" si="5"/>
        <v>нет</v>
      </c>
      <c r="N23" t="str">
        <f t="shared" si="5"/>
        <v>Самигуллина Татьяна Леонидовна</v>
      </c>
      <c r="O23" t="s">
        <v>154</v>
      </c>
    </row>
    <row r="24" spans="1:15" x14ac:dyDescent="0.3">
      <c r="A24">
        <v>23</v>
      </c>
      <c r="B24" t="s">
        <v>104</v>
      </c>
      <c r="C24" t="s">
        <v>49</v>
      </c>
      <c r="D24" t="s">
        <v>21</v>
      </c>
      <c r="E24" s="3">
        <v>39264</v>
      </c>
      <c r="F24" t="s">
        <v>77</v>
      </c>
      <c r="G24" t="s">
        <v>15</v>
      </c>
      <c r="H24">
        <v>9</v>
      </c>
      <c r="I24">
        <v>9</v>
      </c>
      <c r="J24">
        <f>[2]edu163763_sch22_9_result!E9</f>
        <v>10.75</v>
      </c>
      <c r="K24">
        <f t="shared" ref="K24:K39" si="6">K9</f>
        <v>50</v>
      </c>
      <c r="L24" t="s">
        <v>16</v>
      </c>
      <c r="M24" t="str">
        <f t="shared" si="5"/>
        <v>нет</v>
      </c>
      <c r="N24" t="str">
        <f t="shared" si="5"/>
        <v>Самигуллина Татьяна Леонидовна</v>
      </c>
      <c r="O24" t="s">
        <v>154</v>
      </c>
    </row>
    <row r="25" spans="1:15" x14ac:dyDescent="0.3">
      <c r="A25">
        <v>24</v>
      </c>
      <c r="B25" t="s">
        <v>103</v>
      </c>
      <c r="C25" t="s">
        <v>88</v>
      </c>
      <c r="D25" t="s">
        <v>82</v>
      </c>
      <c r="E25" s="3">
        <v>39199</v>
      </c>
      <c r="F25" t="s">
        <v>77</v>
      </c>
      <c r="G25" t="s">
        <v>15</v>
      </c>
      <c r="H25">
        <v>9</v>
      </c>
      <c r="I25">
        <v>9</v>
      </c>
      <c r="J25">
        <f>[2]edu163763_sch22_9_result!E10</f>
        <v>10.7</v>
      </c>
      <c r="K25">
        <f t="shared" si="6"/>
        <v>50</v>
      </c>
      <c r="L25" t="s">
        <v>16</v>
      </c>
      <c r="M25" t="str">
        <f t="shared" si="5"/>
        <v>нет</v>
      </c>
      <c r="N25" t="str">
        <f t="shared" si="5"/>
        <v>Самигуллина Татьяна Леонидовна</v>
      </c>
      <c r="O25" t="s">
        <v>154</v>
      </c>
    </row>
    <row r="26" spans="1:15" x14ac:dyDescent="0.3">
      <c r="A26">
        <v>25</v>
      </c>
      <c r="B26" t="s">
        <v>102</v>
      </c>
      <c r="C26" t="s">
        <v>89</v>
      </c>
      <c r="D26" t="s">
        <v>82</v>
      </c>
      <c r="E26" s="3">
        <v>39351</v>
      </c>
      <c r="F26" t="s">
        <v>77</v>
      </c>
      <c r="G26" t="s">
        <v>15</v>
      </c>
      <c r="H26">
        <v>9</v>
      </c>
      <c r="I26">
        <v>9</v>
      </c>
      <c r="J26">
        <f>[2]edu163763_sch22_9_result!E11</f>
        <v>10.3</v>
      </c>
      <c r="K26">
        <f t="shared" si="6"/>
        <v>50</v>
      </c>
      <c r="L26" t="s">
        <v>16</v>
      </c>
      <c r="M26" t="str">
        <f t="shared" si="5"/>
        <v>нет</v>
      </c>
      <c r="N26" t="str">
        <f t="shared" si="5"/>
        <v>Самигуллина Татьяна Леонидовна</v>
      </c>
      <c r="O26" t="s">
        <v>154</v>
      </c>
    </row>
    <row r="27" spans="1:15" x14ac:dyDescent="0.3">
      <c r="A27">
        <v>26</v>
      </c>
      <c r="B27" t="s">
        <v>101</v>
      </c>
      <c r="C27" t="s">
        <v>90</v>
      </c>
      <c r="D27" t="s">
        <v>83</v>
      </c>
      <c r="E27" s="3">
        <v>39362</v>
      </c>
      <c r="F27" t="s">
        <v>77</v>
      </c>
      <c r="G27" t="s">
        <v>15</v>
      </c>
      <c r="H27">
        <v>9</v>
      </c>
      <c r="I27">
        <v>9</v>
      </c>
      <c r="J27">
        <f>[2]edu163763_sch22_9_result!E12</f>
        <v>9.9</v>
      </c>
      <c r="K27">
        <f t="shared" si="6"/>
        <v>50</v>
      </c>
      <c r="L27" t="s">
        <v>16</v>
      </c>
      <c r="M27" t="str">
        <f t="shared" si="5"/>
        <v>нет</v>
      </c>
      <c r="N27" t="str">
        <f t="shared" si="5"/>
        <v>Самигуллина Татьяна Леонидовна</v>
      </c>
      <c r="O27" t="s">
        <v>154</v>
      </c>
    </row>
    <row r="28" spans="1:15" x14ac:dyDescent="0.3">
      <c r="A28">
        <v>27</v>
      </c>
      <c r="B28" t="s">
        <v>100</v>
      </c>
      <c r="C28" t="s">
        <v>43</v>
      </c>
      <c r="D28" t="s">
        <v>20</v>
      </c>
      <c r="E28" s="3">
        <v>39268</v>
      </c>
      <c r="F28" t="s">
        <v>78</v>
      </c>
      <c r="G28" t="s">
        <v>15</v>
      </c>
      <c r="H28">
        <v>9</v>
      </c>
      <c r="I28">
        <v>9</v>
      </c>
      <c r="J28">
        <f>[2]edu163763_sch22_9_result!E13</f>
        <v>9.8000000000000007</v>
      </c>
      <c r="K28">
        <f t="shared" si="6"/>
        <v>50</v>
      </c>
      <c r="L28" t="s">
        <v>16</v>
      </c>
      <c r="M28" t="str">
        <f t="shared" si="5"/>
        <v>нет</v>
      </c>
      <c r="N28" t="str">
        <f t="shared" si="5"/>
        <v>Самигуллина Татьяна Леонидовна</v>
      </c>
      <c r="O28" t="s">
        <v>154</v>
      </c>
    </row>
    <row r="29" spans="1:15" x14ac:dyDescent="0.3">
      <c r="A29">
        <v>28</v>
      </c>
      <c r="B29" t="s">
        <v>99</v>
      </c>
      <c r="C29" t="s">
        <v>91</v>
      </c>
      <c r="D29" t="s">
        <v>26</v>
      </c>
      <c r="E29" s="3">
        <v>39083</v>
      </c>
      <c r="F29" t="s">
        <v>78</v>
      </c>
      <c r="G29" t="s">
        <v>15</v>
      </c>
      <c r="H29">
        <v>9</v>
      </c>
      <c r="I29">
        <v>9</v>
      </c>
      <c r="J29">
        <f>[2]edu163763_sch22_9_result!E14</f>
        <v>9.3000000000000007</v>
      </c>
      <c r="K29">
        <f t="shared" si="6"/>
        <v>50</v>
      </c>
      <c r="L29" t="s">
        <v>16</v>
      </c>
      <c r="M29" t="str">
        <f t="shared" si="5"/>
        <v>нет</v>
      </c>
      <c r="N29" t="s">
        <v>18</v>
      </c>
      <c r="O29" t="s">
        <v>154</v>
      </c>
    </row>
    <row r="30" spans="1:15" x14ac:dyDescent="0.3">
      <c r="A30">
        <v>29</v>
      </c>
      <c r="B30" t="s">
        <v>98</v>
      </c>
      <c r="C30" t="s">
        <v>92</v>
      </c>
      <c r="D30" t="s">
        <v>84</v>
      </c>
      <c r="E30" s="3">
        <v>39336</v>
      </c>
      <c r="F30" t="s">
        <v>77</v>
      </c>
      <c r="G30" t="s">
        <v>15</v>
      </c>
      <c r="H30">
        <v>9</v>
      </c>
      <c r="I30">
        <v>9</v>
      </c>
      <c r="J30">
        <f>[2]edu163763_sch22_9_result!E15</f>
        <v>8.85</v>
      </c>
      <c r="K30">
        <f t="shared" si="6"/>
        <v>50</v>
      </c>
      <c r="L30" t="s">
        <v>16</v>
      </c>
      <c r="M30" t="str">
        <f t="shared" si="5"/>
        <v>нет</v>
      </c>
      <c r="N30" t="str">
        <f t="shared" si="5"/>
        <v>Самигуллина Татьяна Леонидовна</v>
      </c>
      <c r="O30" t="s">
        <v>154</v>
      </c>
    </row>
    <row r="31" spans="1:15" x14ac:dyDescent="0.3">
      <c r="A31">
        <v>30</v>
      </c>
      <c r="B31" t="s">
        <v>97</v>
      </c>
      <c r="C31" t="s">
        <v>93</v>
      </c>
      <c r="D31" t="s">
        <v>23</v>
      </c>
      <c r="E31" s="3">
        <v>39114</v>
      </c>
      <c r="F31" t="s">
        <v>78</v>
      </c>
      <c r="G31" t="s">
        <v>15</v>
      </c>
      <c r="H31">
        <v>9</v>
      </c>
      <c r="I31">
        <v>9</v>
      </c>
      <c r="J31">
        <f>[2]edu163763_sch22_9_result!E16</f>
        <v>8.5500000000000007</v>
      </c>
      <c r="K31">
        <f t="shared" si="6"/>
        <v>50</v>
      </c>
      <c r="L31" t="s">
        <v>16</v>
      </c>
      <c r="M31" t="str">
        <f t="shared" si="5"/>
        <v>нет</v>
      </c>
      <c r="N31" t="str">
        <f t="shared" si="5"/>
        <v>Самигуллина Татьяна Леонидовна</v>
      </c>
      <c r="O31" t="s">
        <v>154</v>
      </c>
    </row>
    <row r="32" spans="1:15" x14ac:dyDescent="0.3">
      <c r="A32">
        <v>31</v>
      </c>
      <c r="B32" t="s">
        <v>95</v>
      </c>
      <c r="C32" t="s">
        <v>94</v>
      </c>
      <c r="D32" t="s">
        <v>85</v>
      </c>
      <c r="E32" s="3">
        <v>39375</v>
      </c>
      <c r="F32" t="s">
        <v>77</v>
      </c>
      <c r="G32" t="s">
        <v>15</v>
      </c>
      <c r="H32">
        <v>9</v>
      </c>
      <c r="I32">
        <v>9</v>
      </c>
      <c r="J32">
        <f>[2]edu163763_sch22_9_result!E17</f>
        <v>8.25</v>
      </c>
      <c r="K32">
        <f t="shared" si="6"/>
        <v>50</v>
      </c>
      <c r="L32" t="s">
        <v>16</v>
      </c>
      <c r="M32" t="str">
        <f t="shared" si="5"/>
        <v>нет</v>
      </c>
      <c r="N32" t="str">
        <f t="shared" si="5"/>
        <v>Самигуллина Татьяна Леонидовна</v>
      </c>
      <c r="O32" t="s">
        <v>154</v>
      </c>
    </row>
    <row r="33" spans="1:15" x14ac:dyDescent="0.3">
      <c r="A33">
        <v>32</v>
      </c>
      <c r="B33" t="s">
        <v>96</v>
      </c>
      <c r="C33" t="s">
        <v>43</v>
      </c>
      <c r="D33" t="s">
        <v>86</v>
      </c>
      <c r="E33" s="3">
        <v>39252</v>
      </c>
      <c r="F33" t="s">
        <v>78</v>
      </c>
      <c r="G33" t="s">
        <v>15</v>
      </c>
      <c r="H33">
        <v>9</v>
      </c>
      <c r="I33">
        <v>9</v>
      </c>
      <c r="J33">
        <f>[2]edu163763_sch22_9_result!E18</f>
        <v>7.8</v>
      </c>
      <c r="K33">
        <f t="shared" si="6"/>
        <v>50</v>
      </c>
      <c r="L33" t="s">
        <v>16</v>
      </c>
      <c r="M33" t="str">
        <f t="shared" si="5"/>
        <v>нет</v>
      </c>
      <c r="N33" t="str">
        <f t="shared" si="5"/>
        <v>Самигуллина Татьяна Леонидовна</v>
      </c>
      <c r="O33" t="s">
        <v>154</v>
      </c>
    </row>
    <row r="34" spans="1:15" x14ac:dyDescent="0.3">
      <c r="A34">
        <v>33</v>
      </c>
      <c r="B34" t="s">
        <v>119</v>
      </c>
      <c r="C34" t="s">
        <v>113</v>
      </c>
      <c r="D34" t="s">
        <v>107</v>
      </c>
      <c r="E34" s="3">
        <v>39072</v>
      </c>
      <c r="F34" t="s">
        <v>77</v>
      </c>
      <c r="G34" t="s">
        <v>15</v>
      </c>
      <c r="H34">
        <v>10</v>
      </c>
      <c r="I34">
        <f t="shared" ref="I34:I36" si="7">H34</f>
        <v>10</v>
      </c>
      <c r="J34">
        <f>[3]edu163763_sch22_10_result!E7</f>
        <v>21.5</v>
      </c>
      <c r="K34">
        <f t="shared" si="6"/>
        <v>50</v>
      </c>
      <c r="L34" s="4" t="s">
        <v>79</v>
      </c>
      <c r="M34" t="str">
        <f t="shared" si="5"/>
        <v>нет</v>
      </c>
      <c r="N34" t="str">
        <f t="shared" si="5"/>
        <v>Самигуллина Татьяна Леонидовна</v>
      </c>
      <c r="O34" t="s">
        <v>154</v>
      </c>
    </row>
    <row r="35" spans="1:15" x14ac:dyDescent="0.3">
      <c r="A35">
        <v>34</v>
      </c>
      <c r="B35" t="s">
        <v>120</v>
      </c>
      <c r="C35" t="s">
        <v>114</v>
      </c>
      <c r="D35" t="s">
        <v>108</v>
      </c>
      <c r="E35" s="3">
        <v>38855</v>
      </c>
      <c r="F35" t="s">
        <v>78</v>
      </c>
      <c r="G35" t="s">
        <v>15</v>
      </c>
      <c r="H35">
        <v>10</v>
      </c>
      <c r="I35">
        <f t="shared" si="7"/>
        <v>10</v>
      </c>
      <c r="J35">
        <f>[3]edu163763_sch22_10_result!E8</f>
        <v>20.5</v>
      </c>
      <c r="K35">
        <f t="shared" si="6"/>
        <v>50</v>
      </c>
      <c r="L35" s="4" t="s">
        <v>16</v>
      </c>
      <c r="M35" t="str">
        <f t="shared" si="5"/>
        <v>нет</v>
      </c>
      <c r="N35" t="str">
        <f t="shared" si="5"/>
        <v>Самигуллина Татьяна Леонидовна</v>
      </c>
      <c r="O35" t="s">
        <v>154</v>
      </c>
    </row>
    <row r="36" spans="1:15" x14ac:dyDescent="0.3">
      <c r="A36">
        <v>35</v>
      </c>
      <c r="B36" t="s">
        <v>122</v>
      </c>
      <c r="C36" t="s">
        <v>115</v>
      </c>
      <c r="D36" t="s">
        <v>109</v>
      </c>
      <c r="E36" s="3">
        <v>38960</v>
      </c>
      <c r="F36" t="s">
        <v>77</v>
      </c>
      <c r="G36" t="str">
        <f t="shared" ref="G36:G44" si="8">G28</f>
        <v>нет</v>
      </c>
      <c r="H36">
        <v>10</v>
      </c>
      <c r="I36">
        <f t="shared" si="7"/>
        <v>10</v>
      </c>
      <c r="J36">
        <f>[3]edu163763_sch22_10_result!E9</f>
        <v>19.5</v>
      </c>
      <c r="K36">
        <f t="shared" si="6"/>
        <v>50</v>
      </c>
      <c r="L36" t="s">
        <v>16</v>
      </c>
      <c r="M36" t="str">
        <f t="shared" ref="M36:N44" si="9">M27</f>
        <v>нет</v>
      </c>
      <c r="N36" t="str">
        <f t="shared" si="9"/>
        <v>Самигуллина Татьяна Леонидовна</v>
      </c>
      <c r="O36" t="s">
        <v>154</v>
      </c>
    </row>
    <row r="37" spans="1:15" x14ac:dyDescent="0.3">
      <c r="A37">
        <v>36</v>
      </c>
      <c r="B37" t="s">
        <v>123</v>
      </c>
      <c r="C37" t="s">
        <v>116</v>
      </c>
      <c r="D37" t="s">
        <v>110</v>
      </c>
      <c r="E37" s="3">
        <v>38894</v>
      </c>
      <c r="F37" t="s">
        <v>77</v>
      </c>
      <c r="G37" t="str">
        <f t="shared" si="8"/>
        <v>нет</v>
      </c>
      <c r="H37">
        <f t="shared" ref="H37:H39" si="10">H34</f>
        <v>10</v>
      </c>
      <c r="I37">
        <f t="shared" ref="I37:I39" si="11">H34</f>
        <v>10</v>
      </c>
      <c r="J37">
        <f>[3]edu163763_sch22_10_result!E10</f>
        <v>19</v>
      </c>
      <c r="K37">
        <f t="shared" si="6"/>
        <v>50</v>
      </c>
      <c r="L37" t="s">
        <v>16</v>
      </c>
      <c r="M37" t="str">
        <f t="shared" si="9"/>
        <v>нет</v>
      </c>
      <c r="N37" t="str">
        <f t="shared" si="9"/>
        <v>Самигуллина Татьяна Леонидовна</v>
      </c>
      <c r="O37" t="s">
        <v>154</v>
      </c>
    </row>
    <row r="38" spans="1:15" x14ac:dyDescent="0.3">
      <c r="A38">
        <v>37</v>
      </c>
      <c r="B38" t="s">
        <v>124</v>
      </c>
      <c r="C38" t="s">
        <v>55</v>
      </c>
      <c r="D38" t="s">
        <v>85</v>
      </c>
      <c r="E38" s="3">
        <v>38835</v>
      </c>
      <c r="F38" t="s">
        <v>77</v>
      </c>
      <c r="G38" t="str">
        <f t="shared" si="8"/>
        <v>нет</v>
      </c>
      <c r="H38">
        <f t="shared" si="10"/>
        <v>10</v>
      </c>
      <c r="I38">
        <f t="shared" si="11"/>
        <v>10</v>
      </c>
      <c r="J38">
        <f>[3]edu163763_sch22_10_result!E11</f>
        <v>18.5</v>
      </c>
      <c r="K38">
        <f t="shared" si="6"/>
        <v>50</v>
      </c>
      <c r="L38" t="s">
        <v>16</v>
      </c>
      <c r="M38" t="str">
        <f t="shared" si="9"/>
        <v>нет</v>
      </c>
      <c r="N38" t="str">
        <f t="shared" si="9"/>
        <v>Самигуллина Татьяна Леонидовна</v>
      </c>
      <c r="O38" t="s">
        <v>154</v>
      </c>
    </row>
    <row r="39" spans="1:15" x14ac:dyDescent="0.3">
      <c r="A39">
        <v>38</v>
      </c>
      <c r="B39" t="s">
        <v>125</v>
      </c>
      <c r="C39" t="s">
        <v>117</v>
      </c>
      <c r="D39" t="s">
        <v>111</v>
      </c>
      <c r="E39" s="3">
        <v>38985</v>
      </c>
      <c r="F39" t="s">
        <v>77</v>
      </c>
      <c r="G39" t="str">
        <f t="shared" si="8"/>
        <v>нет</v>
      </c>
      <c r="H39">
        <f t="shared" si="10"/>
        <v>10</v>
      </c>
      <c r="I39">
        <f t="shared" si="11"/>
        <v>10</v>
      </c>
      <c r="J39">
        <f>[3]edu163763_sch22_10_result!E12</f>
        <v>17</v>
      </c>
      <c r="K39">
        <f t="shared" si="6"/>
        <v>50</v>
      </c>
      <c r="L39" t="s">
        <v>16</v>
      </c>
      <c r="M39" t="str">
        <f t="shared" si="9"/>
        <v>нет</v>
      </c>
      <c r="N39" t="str">
        <f t="shared" si="9"/>
        <v>Самигуллина Татьяна Леонидовна</v>
      </c>
      <c r="O39" t="s">
        <v>154</v>
      </c>
    </row>
    <row r="40" spans="1:15" x14ac:dyDescent="0.3">
      <c r="A40">
        <v>39</v>
      </c>
      <c r="B40" t="s">
        <v>126</v>
      </c>
      <c r="C40" t="s">
        <v>49</v>
      </c>
      <c r="D40" t="s">
        <v>31</v>
      </c>
      <c r="E40" s="3">
        <v>38977</v>
      </c>
      <c r="F40" t="s">
        <v>77</v>
      </c>
      <c r="G40" t="str">
        <f t="shared" si="8"/>
        <v>нет</v>
      </c>
      <c r="H40">
        <f t="shared" ref="H40:H42" si="12">H34</f>
        <v>10</v>
      </c>
      <c r="I40">
        <f t="shared" ref="I40:I42" si="13">H34</f>
        <v>10</v>
      </c>
      <c r="J40">
        <f>[3]edu163763_sch22_10_result!E13</f>
        <v>13.5</v>
      </c>
      <c r="K40">
        <v>50</v>
      </c>
      <c r="L40" t="s">
        <v>16</v>
      </c>
      <c r="M40" t="str">
        <f t="shared" si="9"/>
        <v>нет</v>
      </c>
      <c r="N40" t="str">
        <f t="shared" si="9"/>
        <v>Самигуллина Татьяна Леонидовна</v>
      </c>
      <c r="O40" t="s">
        <v>154</v>
      </c>
    </row>
    <row r="41" spans="1:15" x14ac:dyDescent="0.3">
      <c r="A41">
        <v>40</v>
      </c>
      <c r="B41" t="s">
        <v>127</v>
      </c>
      <c r="C41" t="s">
        <v>118</v>
      </c>
      <c r="D41" t="s">
        <v>84</v>
      </c>
      <c r="E41" s="3">
        <v>38932</v>
      </c>
      <c r="F41" t="s">
        <v>77</v>
      </c>
      <c r="G41" t="str">
        <f t="shared" si="8"/>
        <v>нет</v>
      </c>
      <c r="H41">
        <f t="shared" si="12"/>
        <v>10</v>
      </c>
      <c r="I41">
        <f t="shared" si="13"/>
        <v>10</v>
      </c>
      <c r="J41">
        <f>[3]edu163763_sch22_10_result!E14</f>
        <v>12</v>
      </c>
      <c r="K41">
        <v>50</v>
      </c>
      <c r="L41" t="s">
        <v>16</v>
      </c>
      <c r="M41" t="str">
        <f t="shared" si="9"/>
        <v>нет</v>
      </c>
      <c r="N41" t="str">
        <f t="shared" si="9"/>
        <v>Самигуллина Татьяна Леонидовна</v>
      </c>
      <c r="O41" t="s">
        <v>154</v>
      </c>
    </row>
    <row r="42" spans="1:15" x14ac:dyDescent="0.3">
      <c r="A42">
        <v>41</v>
      </c>
      <c r="B42" t="s">
        <v>128</v>
      </c>
      <c r="C42" t="s">
        <v>121</v>
      </c>
      <c r="D42" t="s">
        <v>112</v>
      </c>
      <c r="E42" s="3">
        <v>38973</v>
      </c>
      <c r="F42" t="s">
        <v>77</v>
      </c>
      <c r="G42" t="str">
        <f t="shared" si="8"/>
        <v>нет</v>
      </c>
      <c r="H42">
        <f t="shared" si="12"/>
        <v>10</v>
      </c>
      <c r="I42">
        <f t="shared" si="13"/>
        <v>10</v>
      </c>
      <c r="J42">
        <f>[3]edu163763_sch22_10_result!E15</f>
        <v>10</v>
      </c>
      <c r="K42">
        <v>50</v>
      </c>
      <c r="L42" t="s">
        <v>16</v>
      </c>
      <c r="M42" t="str">
        <f t="shared" si="9"/>
        <v>нет</v>
      </c>
      <c r="N42" t="str">
        <f t="shared" si="9"/>
        <v>Самигуллина Татьяна Леонидовна</v>
      </c>
      <c r="O42" t="s">
        <v>154</v>
      </c>
    </row>
    <row r="43" spans="1:15" x14ac:dyDescent="0.3">
      <c r="A43">
        <v>42</v>
      </c>
      <c r="B43" t="s">
        <v>143</v>
      </c>
      <c r="C43" t="s">
        <v>138</v>
      </c>
      <c r="D43" t="s">
        <v>129</v>
      </c>
      <c r="E43" s="3">
        <v>38353</v>
      </c>
      <c r="F43" t="s">
        <v>77</v>
      </c>
      <c r="G43" t="str">
        <f t="shared" si="8"/>
        <v>нет</v>
      </c>
      <c r="H43">
        <v>11</v>
      </c>
      <c r="I43">
        <f t="shared" ref="I43:I45" si="14">H43</f>
        <v>11</v>
      </c>
      <c r="J43">
        <f>[4]edu163763_sch22_11_result!E7</f>
        <v>12.5</v>
      </c>
      <c r="K43">
        <f t="shared" ref="K43:L52" si="15">K34</f>
        <v>50</v>
      </c>
      <c r="L43" s="4" t="s">
        <v>16</v>
      </c>
      <c r="M43" t="str">
        <f t="shared" si="9"/>
        <v>нет</v>
      </c>
      <c r="N43" t="str">
        <f t="shared" si="9"/>
        <v>Самигуллина Татьяна Леонидовна</v>
      </c>
      <c r="O43" t="s">
        <v>154</v>
      </c>
    </row>
    <row r="44" spans="1:15" x14ac:dyDescent="0.3">
      <c r="A44">
        <v>43</v>
      </c>
      <c r="B44" t="s">
        <v>144</v>
      </c>
      <c r="C44" t="s">
        <v>139</v>
      </c>
      <c r="D44" t="s">
        <v>130</v>
      </c>
      <c r="E44" s="3">
        <v>38642</v>
      </c>
      <c r="F44" t="s">
        <v>77</v>
      </c>
      <c r="G44" t="str">
        <f t="shared" si="8"/>
        <v>нет</v>
      </c>
      <c r="H44">
        <v>11</v>
      </c>
      <c r="I44">
        <f t="shared" si="14"/>
        <v>11</v>
      </c>
      <c r="J44">
        <f>[4]edu163763_sch22_11_result!E8</f>
        <v>12.5</v>
      </c>
      <c r="K44">
        <f t="shared" si="15"/>
        <v>50</v>
      </c>
      <c r="L44" s="4" t="str">
        <f t="shared" si="15"/>
        <v>Участник</v>
      </c>
      <c r="M44" t="str">
        <f t="shared" si="9"/>
        <v>нет</v>
      </c>
      <c r="N44" t="str">
        <f t="shared" si="9"/>
        <v>Самигуллина Татьяна Леонидовна</v>
      </c>
      <c r="O44" t="s">
        <v>154</v>
      </c>
    </row>
    <row r="45" spans="1:15" x14ac:dyDescent="0.3">
      <c r="A45">
        <v>44</v>
      </c>
      <c r="B45" t="s">
        <v>145</v>
      </c>
      <c r="C45" t="s">
        <v>140</v>
      </c>
      <c r="D45" t="s">
        <v>131</v>
      </c>
      <c r="E45" s="3">
        <v>38699</v>
      </c>
      <c r="F45" t="s">
        <v>77</v>
      </c>
      <c r="G45" t="str">
        <f t="shared" ref="G45:G52" si="16">G36</f>
        <v>нет</v>
      </c>
      <c r="H45">
        <v>11</v>
      </c>
      <c r="I45">
        <f t="shared" si="14"/>
        <v>11</v>
      </c>
      <c r="J45">
        <f>[4]edu163763_sch22_11_result!E9</f>
        <v>9.5</v>
      </c>
      <c r="K45">
        <f t="shared" si="15"/>
        <v>50</v>
      </c>
      <c r="L45" t="str">
        <f t="shared" si="15"/>
        <v>Участник</v>
      </c>
      <c r="M45" t="str">
        <f t="shared" ref="M45:N52" si="17">M27</f>
        <v>нет</v>
      </c>
      <c r="N45" t="str">
        <f t="shared" si="17"/>
        <v>Самигуллина Татьяна Леонидовна</v>
      </c>
      <c r="O45" t="s">
        <v>154</v>
      </c>
    </row>
    <row r="46" spans="1:15" x14ac:dyDescent="0.3">
      <c r="A46">
        <v>45</v>
      </c>
      <c r="B46" t="s">
        <v>146</v>
      </c>
      <c r="C46" t="s">
        <v>141</v>
      </c>
      <c r="D46" t="s">
        <v>132</v>
      </c>
      <c r="E46" s="3">
        <v>38338</v>
      </c>
      <c r="F46" t="s">
        <v>77</v>
      </c>
      <c r="G46" t="str">
        <f t="shared" si="16"/>
        <v>нет</v>
      </c>
      <c r="H46">
        <f t="shared" ref="H46:I52" si="18">H43</f>
        <v>11</v>
      </c>
      <c r="I46">
        <f t="shared" si="18"/>
        <v>11</v>
      </c>
      <c r="J46">
        <f>[4]edu163763_sch22_11_result!E10</f>
        <v>8.5</v>
      </c>
      <c r="K46">
        <f t="shared" si="15"/>
        <v>50</v>
      </c>
      <c r="L46" t="str">
        <f t="shared" si="15"/>
        <v>Участник</v>
      </c>
      <c r="M46" t="str">
        <f t="shared" si="17"/>
        <v>нет</v>
      </c>
      <c r="N46" t="str">
        <f t="shared" si="17"/>
        <v>Самигуллина Татьяна Леонидовна</v>
      </c>
      <c r="O46" t="s">
        <v>154</v>
      </c>
    </row>
    <row r="47" spans="1:15" x14ac:dyDescent="0.3">
      <c r="A47">
        <v>46</v>
      </c>
      <c r="B47" t="s">
        <v>147</v>
      </c>
      <c r="C47" t="s">
        <v>55</v>
      </c>
      <c r="D47" t="s">
        <v>133</v>
      </c>
      <c r="E47" s="3">
        <v>38645</v>
      </c>
      <c r="F47" t="s">
        <v>77</v>
      </c>
      <c r="G47" t="str">
        <f t="shared" si="16"/>
        <v>нет</v>
      </c>
      <c r="H47">
        <f t="shared" si="18"/>
        <v>11</v>
      </c>
      <c r="I47">
        <f t="shared" si="18"/>
        <v>11</v>
      </c>
      <c r="J47">
        <f>[4]edu163763_sch22_11_result!E11</f>
        <v>7</v>
      </c>
      <c r="K47">
        <f t="shared" si="15"/>
        <v>50</v>
      </c>
      <c r="L47" t="str">
        <f t="shared" si="15"/>
        <v>Участник</v>
      </c>
      <c r="M47" t="str">
        <f t="shared" si="17"/>
        <v>нет</v>
      </c>
      <c r="N47" t="str">
        <f t="shared" si="17"/>
        <v>Самигуллина Татьяна Леонидовна</v>
      </c>
      <c r="O47" t="s">
        <v>154</v>
      </c>
    </row>
    <row r="48" spans="1:15" x14ac:dyDescent="0.3">
      <c r="A48">
        <v>47</v>
      </c>
      <c r="B48" t="s">
        <v>148</v>
      </c>
      <c r="C48" t="s">
        <v>142</v>
      </c>
      <c r="D48" t="s">
        <v>134</v>
      </c>
      <c r="E48" s="3">
        <v>38435</v>
      </c>
      <c r="F48" t="s">
        <v>77</v>
      </c>
      <c r="G48" t="str">
        <f t="shared" si="16"/>
        <v>нет</v>
      </c>
      <c r="H48">
        <f t="shared" si="18"/>
        <v>11</v>
      </c>
      <c r="I48">
        <f t="shared" si="18"/>
        <v>11</v>
      </c>
      <c r="J48">
        <f>[4]edu163763_sch22_11_result!E12</f>
        <v>7</v>
      </c>
      <c r="K48">
        <f t="shared" si="15"/>
        <v>50</v>
      </c>
      <c r="L48" t="str">
        <f t="shared" si="15"/>
        <v>Участник</v>
      </c>
      <c r="M48" t="str">
        <f t="shared" si="17"/>
        <v>нет</v>
      </c>
      <c r="N48" t="str">
        <f t="shared" si="17"/>
        <v>Самигуллина Татьяна Леонидовна</v>
      </c>
      <c r="O48" t="s">
        <v>154</v>
      </c>
    </row>
    <row r="49" spans="1:15" x14ac:dyDescent="0.3">
      <c r="A49">
        <v>48</v>
      </c>
      <c r="B49" t="s">
        <v>149</v>
      </c>
      <c r="C49" t="s">
        <v>42</v>
      </c>
      <c r="D49" t="s">
        <v>135</v>
      </c>
      <c r="E49" s="3">
        <v>38403</v>
      </c>
      <c r="F49" t="s">
        <v>78</v>
      </c>
      <c r="G49" t="str">
        <f t="shared" si="16"/>
        <v>нет</v>
      </c>
      <c r="H49">
        <f t="shared" si="18"/>
        <v>11</v>
      </c>
      <c r="I49">
        <f t="shared" si="18"/>
        <v>11</v>
      </c>
      <c r="J49">
        <f>[4]edu163763_sch22_11_result!E13</f>
        <v>6.5</v>
      </c>
      <c r="K49">
        <f t="shared" si="15"/>
        <v>50</v>
      </c>
      <c r="L49" t="str">
        <f t="shared" si="15"/>
        <v>Участник</v>
      </c>
      <c r="M49" t="str">
        <f t="shared" si="17"/>
        <v>нет</v>
      </c>
      <c r="N49" t="str">
        <f t="shared" si="17"/>
        <v>Самигуллина Татьяна Леонидовна</v>
      </c>
      <c r="O49" t="s">
        <v>154</v>
      </c>
    </row>
    <row r="50" spans="1:15" x14ac:dyDescent="0.3">
      <c r="A50">
        <v>49</v>
      </c>
      <c r="B50" t="s">
        <v>150</v>
      </c>
      <c r="C50" t="s">
        <v>92</v>
      </c>
      <c r="D50" t="s">
        <v>22</v>
      </c>
      <c r="E50" s="3">
        <v>38587</v>
      </c>
      <c r="F50" t="s">
        <v>77</v>
      </c>
      <c r="G50" t="str">
        <f t="shared" si="16"/>
        <v>нет</v>
      </c>
      <c r="H50">
        <f t="shared" si="18"/>
        <v>11</v>
      </c>
      <c r="I50">
        <f t="shared" si="18"/>
        <v>11</v>
      </c>
      <c r="J50">
        <f>[4]edu163763_sch22_11_result!E14</f>
        <v>5.5</v>
      </c>
      <c r="K50">
        <f t="shared" si="15"/>
        <v>50</v>
      </c>
      <c r="L50" t="str">
        <f t="shared" si="15"/>
        <v>Участник</v>
      </c>
      <c r="M50" t="s">
        <v>17</v>
      </c>
      <c r="N50" t="str">
        <f t="shared" si="17"/>
        <v>Самигуллина Татьяна Леонидовна</v>
      </c>
      <c r="O50" t="s">
        <v>154</v>
      </c>
    </row>
    <row r="51" spans="1:15" x14ac:dyDescent="0.3">
      <c r="A51">
        <v>50</v>
      </c>
      <c r="B51" t="s">
        <v>151</v>
      </c>
      <c r="C51" t="s">
        <v>43</v>
      </c>
      <c r="D51" t="s">
        <v>136</v>
      </c>
      <c r="E51" s="3">
        <v>38462</v>
      </c>
      <c r="F51" t="s">
        <v>78</v>
      </c>
      <c r="G51" t="str">
        <f t="shared" si="16"/>
        <v>нет</v>
      </c>
      <c r="H51">
        <f t="shared" si="18"/>
        <v>11</v>
      </c>
      <c r="I51">
        <f t="shared" si="18"/>
        <v>11</v>
      </c>
      <c r="J51">
        <f>[4]edu163763_sch22_11_result!E15</f>
        <v>5.5</v>
      </c>
      <c r="K51">
        <f t="shared" si="15"/>
        <v>50</v>
      </c>
      <c r="L51" t="str">
        <f t="shared" si="15"/>
        <v>Участник</v>
      </c>
      <c r="M51" t="str">
        <f t="shared" si="17"/>
        <v>нет</v>
      </c>
      <c r="N51" t="str">
        <f t="shared" si="17"/>
        <v>Самигуллина Татьяна Леонидовна</v>
      </c>
      <c r="O51" t="s">
        <v>154</v>
      </c>
    </row>
    <row r="52" spans="1:15" x14ac:dyDescent="0.3">
      <c r="A52">
        <v>51</v>
      </c>
      <c r="B52" t="s">
        <v>152</v>
      </c>
      <c r="C52" t="s">
        <v>42</v>
      </c>
      <c r="D52" t="s">
        <v>137</v>
      </c>
      <c r="E52" s="3">
        <v>38604</v>
      </c>
      <c r="F52" t="s">
        <v>78</v>
      </c>
      <c r="G52" t="str">
        <f t="shared" si="16"/>
        <v>нет</v>
      </c>
      <c r="H52">
        <f t="shared" si="18"/>
        <v>11</v>
      </c>
      <c r="I52">
        <f t="shared" si="18"/>
        <v>11</v>
      </c>
      <c r="J52">
        <f>[4]edu163763_sch22_11_result!E16</f>
        <v>3</v>
      </c>
      <c r="K52">
        <f t="shared" si="15"/>
        <v>50</v>
      </c>
      <c r="L52" t="s">
        <v>16</v>
      </c>
      <c r="M52" t="str">
        <f t="shared" si="17"/>
        <v>нет</v>
      </c>
      <c r="N52" t="str">
        <f t="shared" si="17"/>
        <v>Самигуллина Татьяна Леонидовна</v>
      </c>
      <c r="O52" t="s">
        <v>154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ignoredErrors>
    <ignoredError sqref="M10:M14 M17:M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2022-10-21T07:40:07Z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